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57" activeTab="0"/>
  </bookViews>
  <sheets>
    <sheet name="Comparaison devis" sheetId="1" r:id="rId1"/>
    <sheet name="Prix et note brute" sheetId="2" r:id="rId2"/>
  </sheets>
  <definedNames>
    <definedName name="_xlnm.Print_Area" localSheetId="0">'Comparaison devis'!$A$1:$Y$28</definedName>
  </definedNames>
  <calcPr fullCalcOnLoad="1"/>
</workbook>
</file>

<file path=xl/comments1.xml><?xml version="1.0" encoding="utf-8"?>
<comments xmlns="http://schemas.openxmlformats.org/spreadsheetml/2006/main">
  <authors>
    <author>fmidelton</author>
  </authors>
  <commentList>
    <comment ref="C9" authorId="0">
      <text>
        <r>
          <rPr>
            <sz val="9"/>
            <rFont val="Tahoma"/>
            <family val="2"/>
          </rPr>
          <t>Compléter les cases par O pour présence d'éléments et N pour absence</t>
        </r>
      </text>
    </comment>
    <comment ref="B28" authorId="0">
      <text>
        <r>
          <rPr>
            <sz val="9"/>
            <rFont val="Tahoma"/>
            <family val="2"/>
          </rPr>
          <t>La somme doit être égale à 100%</t>
        </r>
      </text>
    </comment>
    <comment ref="H9" authorId="0">
      <text>
        <r>
          <rPr>
            <sz val="9"/>
            <rFont val="Tahoma"/>
            <family val="2"/>
          </rPr>
          <t>Compléter les cases par O pour présence d'éléments et N pour absence</t>
        </r>
      </text>
    </comment>
    <comment ref="G28" authorId="0">
      <text>
        <r>
          <rPr>
            <sz val="9"/>
            <rFont val="Tahoma"/>
            <family val="2"/>
          </rPr>
          <t>La somme doit être égale à 100%</t>
        </r>
      </text>
    </comment>
    <comment ref="M9" authorId="0">
      <text>
        <r>
          <rPr>
            <sz val="9"/>
            <rFont val="Tahoma"/>
            <family val="2"/>
          </rPr>
          <t>Compléter les cases par O pour présence d'éléments et N pour absence</t>
        </r>
      </text>
    </comment>
    <comment ref="L28" authorId="0">
      <text>
        <r>
          <rPr>
            <sz val="9"/>
            <rFont val="Tahoma"/>
            <family val="2"/>
          </rPr>
          <t>La somme doit être égale à 100%</t>
        </r>
      </text>
    </comment>
    <comment ref="R9" authorId="0">
      <text>
        <r>
          <rPr>
            <sz val="9"/>
            <rFont val="Tahoma"/>
            <family val="2"/>
          </rPr>
          <t>Compléter les cases par O pour présence d'éléments et N pour absence</t>
        </r>
      </text>
    </comment>
    <comment ref="Q28" authorId="0">
      <text>
        <r>
          <rPr>
            <sz val="9"/>
            <rFont val="Tahoma"/>
            <family val="2"/>
          </rPr>
          <t>La somme doit être égale à 100%</t>
        </r>
      </text>
    </comment>
    <comment ref="W9" authorId="0">
      <text>
        <r>
          <rPr>
            <sz val="9"/>
            <rFont val="Tahoma"/>
            <family val="2"/>
          </rPr>
          <t>Compléter les cases par O pour présence d'éléments et N pour absence</t>
        </r>
      </text>
    </comment>
    <comment ref="V28" authorId="0">
      <text>
        <r>
          <rPr>
            <sz val="9"/>
            <rFont val="Tahoma"/>
            <family val="2"/>
          </rPr>
          <t>La somme doit être égale à 100%</t>
        </r>
      </text>
    </comment>
  </commentList>
</comments>
</file>

<file path=xl/sharedStrings.xml><?xml version="1.0" encoding="utf-8"?>
<sst xmlns="http://schemas.openxmlformats.org/spreadsheetml/2006/main" count="143" uniqueCount="43">
  <si>
    <t>FICHE DEVIS RETENUS</t>
  </si>
  <si>
    <t>Éléments</t>
  </si>
  <si>
    <t>Présent O/N</t>
  </si>
  <si>
    <t>Date</t>
  </si>
  <si>
    <t>Adresse destinataire</t>
  </si>
  <si>
    <t>Numéro de devis</t>
  </si>
  <si>
    <t xml:space="preserve">Nom du prestataire + adresse </t>
  </si>
  <si>
    <t>Numéro SIRET (à vérifier)</t>
  </si>
  <si>
    <t>Montant HT</t>
  </si>
  <si>
    <t>TVA (si non assujetti le mentionné)</t>
  </si>
  <si>
    <t>Montant TTC</t>
  </si>
  <si>
    <t>Description détaillée</t>
  </si>
  <si>
    <t>Quantité et prix unitaire</t>
  </si>
  <si>
    <t>Critères d'attribution</t>
  </si>
  <si>
    <t>Remplissez d'une croix "x" le devis correspondant au critère d'attribution, le devis ayant le meilleur % sera retenu</t>
  </si>
  <si>
    <t>%</t>
  </si>
  <si>
    <t>Nom du prestataire 1</t>
  </si>
  <si>
    <t>Nom du prestataire 2</t>
  </si>
  <si>
    <t>Nom du prestataire 3</t>
  </si>
  <si>
    <t>Date de fin de validité (doit être postérieure au Comité de programmation région académique)</t>
  </si>
  <si>
    <t>Prestation</t>
  </si>
  <si>
    <t>1 - (exemple : prix)</t>
  </si>
  <si>
    <t>2 - (exemple : connaissance du public)</t>
  </si>
  <si>
    <t>3 - (exemple : qualité de la prestation)</t>
  </si>
  <si>
    <t>Prestataire</t>
  </si>
  <si>
    <t>4 - (autre critère : …)</t>
  </si>
  <si>
    <t>5 - (autre critère : …)</t>
  </si>
  <si>
    <t>Date de fin de validité (doit être postérieure au Comité de programmation régional académique)</t>
  </si>
  <si>
    <t>Prix le plus bas</t>
  </si>
  <si>
    <t>Prestataire 1</t>
  </si>
  <si>
    <t>Prestataire 2</t>
  </si>
  <si>
    <t>Prestataire 3</t>
  </si>
  <si>
    <t>Prix</t>
  </si>
  <si>
    <t>Critère 2</t>
  </si>
  <si>
    <t>Critère 3</t>
  </si>
  <si>
    <t>Critère 4</t>
  </si>
  <si>
    <t>Remplissez le tableau de l'onglet "prix et note brute", la note pondérée apparaîtra ci-dessous.</t>
  </si>
  <si>
    <t>Critères</t>
  </si>
  <si>
    <t>Attribuer aux différents critères une note de 0 à 100</t>
  </si>
  <si>
    <t>Notez le prix réel</t>
  </si>
  <si>
    <t>Critère 5</t>
  </si>
  <si>
    <t>etc.</t>
  </si>
  <si>
    <t>Prestation XXX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</si>
</sst>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</numFmts>
  <fonts count="5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hair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hair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medium"/>
      <right style="hair">
        <color indexed="8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63"/>
      </right>
      <top>
        <color indexed="63"/>
      </top>
      <bottom style="thin"/>
    </border>
    <border>
      <left style="medium"/>
      <right style="thin">
        <color indexed="63"/>
      </right>
      <top style="thin"/>
      <bottom style="thin"/>
    </border>
    <border>
      <left style="medium"/>
      <right style="thin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3" applyNumberFormat="0" applyFont="0" applyAlignment="0" applyProtection="0"/>
    <xf numFmtId="9" fontId="0" fillId="0" borderId="0" applyFill="0" applyBorder="0" applyAlignment="0" applyProtection="0"/>
    <xf numFmtId="0" fontId="0" fillId="32" borderId="0" applyNumberFormat="0" applyBorder="0" applyAlignment="0" applyProtection="0"/>
    <xf numFmtId="0" fontId="0" fillId="30" borderId="0" applyNumberFormat="0" applyBorder="0" applyAlignment="0" applyProtection="0"/>
    <xf numFmtId="0" fontId="37" fillId="33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4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9" fontId="0" fillId="0" borderId="0" xfId="0" applyNumberFormat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0" fillId="0" borderId="10" xfId="53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36" borderId="29" xfId="0" applyFont="1" applyFill="1" applyBorder="1" applyAlignment="1">
      <alignment horizontal="center" vertical="center" wrapText="1"/>
    </xf>
    <xf numFmtId="0" fontId="47" fillId="36" borderId="30" xfId="0" applyFont="1" applyFill="1" applyBorder="1" applyAlignment="1">
      <alignment horizontal="center" vertical="center" wrapText="1"/>
    </xf>
    <xf numFmtId="0" fontId="47" fillId="36" borderId="31" xfId="0" applyFont="1" applyFill="1" applyBorder="1" applyAlignment="1">
      <alignment horizontal="center" vertical="center" wrapText="1"/>
    </xf>
    <xf numFmtId="0" fontId="47" fillId="36" borderId="32" xfId="0" applyFont="1" applyFill="1" applyBorder="1" applyAlignment="1">
      <alignment horizontal="center" vertical="center" wrapText="1"/>
    </xf>
    <xf numFmtId="0" fontId="47" fillId="36" borderId="33" xfId="0" applyFont="1" applyFill="1" applyBorder="1" applyAlignment="1">
      <alignment horizontal="center" vertical="center" wrapText="1"/>
    </xf>
    <xf numFmtId="0" fontId="47" fillId="36" borderId="34" xfId="0" applyFont="1" applyFill="1" applyBorder="1" applyAlignment="1">
      <alignment horizontal="center" vertical="center" wrapText="1"/>
    </xf>
    <xf numFmtId="0" fontId="47" fillId="36" borderId="35" xfId="0" applyFont="1" applyFill="1" applyBorder="1" applyAlignment="1">
      <alignment horizontal="center" vertical="center" wrapText="1"/>
    </xf>
    <xf numFmtId="0" fontId="47" fillId="36" borderId="36" xfId="0" applyFont="1" applyFill="1" applyBorder="1" applyAlignment="1">
      <alignment horizontal="center" vertical="center" wrapText="1"/>
    </xf>
    <xf numFmtId="0" fontId="47" fillId="36" borderId="37" xfId="0" applyFont="1" applyFill="1" applyBorder="1" applyAlignment="1">
      <alignment horizontal="center" vertical="center" wrapText="1"/>
    </xf>
    <xf numFmtId="9" fontId="46" fillId="0" borderId="38" xfId="0" applyNumberFormat="1" applyFont="1" applyBorder="1" applyAlignment="1">
      <alignment horizontal="center" vertical="center" wrapText="1"/>
    </xf>
    <xf numFmtId="9" fontId="46" fillId="0" borderId="39" xfId="0" applyNumberFormat="1" applyFont="1" applyBorder="1" applyAlignment="1">
      <alignment horizontal="center" vertical="center" wrapText="1"/>
    </xf>
    <xf numFmtId="9" fontId="46" fillId="0" borderId="40" xfId="0" applyNumberFormat="1" applyFont="1" applyBorder="1" applyAlignment="1">
      <alignment horizontal="center" vertical="center" wrapText="1"/>
    </xf>
    <xf numFmtId="9" fontId="46" fillId="0" borderId="41" xfId="0" applyNumberFormat="1" applyFont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35" borderId="0" xfId="0" applyNumberFormat="1" applyFill="1" applyAlignment="1">
      <alignment/>
    </xf>
    <xf numFmtId="2" fontId="0" fillId="0" borderId="0" xfId="53" applyNumberFormat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169" fontId="0" fillId="38" borderId="42" xfId="0" applyNumberFormat="1" applyFill="1" applyBorder="1" applyAlignment="1">
      <alignment/>
    </xf>
    <xf numFmtId="169" fontId="0" fillId="38" borderId="10" xfId="0" applyNumberFormat="1" applyFill="1" applyBorder="1" applyAlignment="1">
      <alignment/>
    </xf>
    <xf numFmtId="169" fontId="0" fillId="38" borderId="44" xfId="0" applyNumberFormat="1" applyFill="1" applyBorder="1" applyAlignment="1">
      <alignment/>
    </xf>
    <xf numFmtId="1" fontId="0" fillId="38" borderId="42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1" fontId="0" fillId="38" borderId="44" xfId="0" applyNumberFormat="1" applyFill="1" applyBorder="1" applyAlignment="1">
      <alignment/>
    </xf>
    <xf numFmtId="1" fontId="0" fillId="38" borderId="45" xfId="0" applyNumberFormat="1" applyFill="1" applyBorder="1" applyAlignment="1">
      <alignment/>
    </xf>
    <xf numFmtId="1" fontId="0" fillId="38" borderId="46" xfId="0" applyNumberFormat="1" applyFill="1" applyBorder="1" applyAlignment="1">
      <alignment/>
    </xf>
    <xf numFmtId="1" fontId="0" fillId="38" borderId="47" xfId="0" applyNumberFormat="1" applyFill="1" applyBorder="1" applyAlignment="1">
      <alignment/>
    </xf>
    <xf numFmtId="4" fontId="47" fillId="39" borderId="48" xfId="0" applyNumberFormat="1" applyFont="1" applyFill="1" applyBorder="1" applyAlignment="1">
      <alignment horizontal="center" vertical="center" wrapText="1"/>
    </xf>
    <xf numFmtId="4" fontId="47" fillId="39" borderId="49" xfId="0" applyNumberFormat="1" applyFont="1" applyFill="1" applyBorder="1" applyAlignment="1">
      <alignment horizontal="center" vertical="center" wrapText="1"/>
    </xf>
    <xf numFmtId="4" fontId="47" fillId="39" borderId="50" xfId="0" applyNumberFormat="1" applyFont="1" applyFill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0" fillId="38" borderId="0" xfId="0" applyFill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n" xfId="51"/>
    <cellStyle name="Note" xfId="52"/>
    <cellStyle name="Percent" xfId="53"/>
    <cellStyle name="Sans nom1" xfId="54"/>
    <cellStyle name="Sans nom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0"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B1:E7" comment="" totalsRowShown="0">
  <autoFilter ref="B1:E7"/>
  <tableColumns count="4">
    <tableColumn id="1" name="Prestataire 1"/>
    <tableColumn id="2" name="Prestataire 2"/>
    <tableColumn id="3" name="Prestataire 3"/>
    <tableColumn id="4" name="Prix le plus bas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J29"/>
  <sheetViews>
    <sheetView showGridLines="0" tabSelected="1" zoomScaleSheetLayoutView="100" zoomScalePageLayoutView="0" workbookViewId="0" topLeftCell="A1">
      <selection activeCell="F8" sqref="F8:F20"/>
    </sheetView>
  </sheetViews>
  <sheetFormatPr defaultColWidth="11.421875" defaultRowHeight="12.75"/>
  <cols>
    <col min="1" max="1" width="22.00390625" style="1" customWidth="1"/>
    <col min="2" max="2" width="24.00390625" style="1" customWidth="1"/>
    <col min="3" max="5" width="16.57421875" style="1" customWidth="1"/>
    <col min="6" max="6" width="21.28125" style="1" bestFit="1" customWidth="1"/>
    <col min="7" max="7" width="25.28125" style="1" customWidth="1"/>
    <col min="8" max="10" width="16.57421875" style="1" customWidth="1"/>
    <col min="11" max="11" width="21.28125" style="1" bestFit="1" customWidth="1"/>
    <col min="12" max="12" width="22.8515625" style="1" customWidth="1"/>
    <col min="13" max="15" width="16.421875" style="1" customWidth="1"/>
    <col min="16" max="16" width="23.140625" style="1" bestFit="1" customWidth="1"/>
    <col min="17" max="17" width="23.421875" style="1" customWidth="1"/>
    <col min="18" max="20" width="16.421875" style="1" customWidth="1"/>
    <col min="21" max="21" width="21.28125" style="1" bestFit="1" customWidth="1"/>
    <col min="22" max="22" width="25.421875" style="1" customWidth="1"/>
    <col min="23" max="25" width="16.421875" style="1" customWidth="1"/>
    <col min="26" max="244" width="11.421875" style="1" customWidth="1"/>
  </cols>
  <sheetData>
    <row r="1" ht="12.75"/>
    <row r="2" ht="12.75"/>
    <row r="3" ht="12.75"/>
    <row r="4" ht="12.75"/>
    <row r="5" ht="12.75"/>
    <row r="6" ht="13.5" thickBot="1"/>
    <row r="7" spans="1:25" ht="18.75" customHeight="1">
      <c r="A7" s="5"/>
      <c r="B7" s="18" t="s">
        <v>20</v>
      </c>
      <c r="C7" s="77" t="s">
        <v>42</v>
      </c>
      <c r="D7" s="78"/>
      <c r="E7" s="79"/>
      <c r="F7" s="2"/>
      <c r="G7" s="26" t="s">
        <v>20</v>
      </c>
      <c r="H7" s="72"/>
      <c r="I7" s="72"/>
      <c r="J7" s="72"/>
      <c r="K7" s="2"/>
      <c r="L7" s="26" t="s">
        <v>20</v>
      </c>
      <c r="M7" s="72"/>
      <c r="N7" s="72"/>
      <c r="O7" s="72"/>
      <c r="P7" s="2"/>
      <c r="Q7" s="26" t="s">
        <v>20</v>
      </c>
      <c r="R7" s="72"/>
      <c r="S7" s="72"/>
      <c r="T7" s="72"/>
      <c r="U7" s="2"/>
      <c r="V7" s="26" t="s">
        <v>20</v>
      </c>
      <c r="W7" s="72"/>
      <c r="X7" s="72"/>
      <c r="Y7" s="72"/>
    </row>
    <row r="8" spans="1:25" ht="31.5" customHeight="1">
      <c r="A8" s="74" t="s">
        <v>0</v>
      </c>
      <c r="B8" s="19" t="s">
        <v>24</v>
      </c>
      <c r="C8" s="37" t="s">
        <v>16</v>
      </c>
      <c r="D8" s="37" t="s">
        <v>17</v>
      </c>
      <c r="E8" s="38" t="s">
        <v>18</v>
      </c>
      <c r="F8" s="80"/>
      <c r="G8" s="26" t="s">
        <v>24</v>
      </c>
      <c r="H8" s="27"/>
      <c r="I8" s="27"/>
      <c r="J8" s="27"/>
      <c r="K8" s="80"/>
      <c r="L8" s="26" t="s">
        <v>24</v>
      </c>
      <c r="M8" s="27"/>
      <c r="N8" s="27"/>
      <c r="O8" s="27"/>
      <c r="P8" s="80"/>
      <c r="Q8" s="26" t="s">
        <v>24</v>
      </c>
      <c r="R8" s="27"/>
      <c r="S8" s="27"/>
      <c r="T8" s="27"/>
      <c r="U8" s="80"/>
      <c r="V8" s="26" t="s">
        <v>24</v>
      </c>
      <c r="W8" s="27"/>
      <c r="X8" s="27"/>
      <c r="Y8" s="27"/>
    </row>
    <row r="9" spans="1:25" ht="34.5" customHeight="1" thickBot="1">
      <c r="A9" s="75"/>
      <c r="B9" s="13" t="s">
        <v>1</v>
      </c>
      <c r="C9" s="11" t="s">
        <v>2</v>
      </c>
      <c r="D9" s="12" t="s">
        <v>2</v>
      </c>
      <c r="E9" s="25" t="s">
        <v>2</v>
      </c>
      <c r="F9" s="80"/>
      <c r="G9" s="26" t="s">
        <v>1</v>
      </c>
      <c r="H9" s="26" t="s">
        <v>2</v>
      </c>
      <c r="I9" s="26" t="s">
        <v>2</v>
      </c>
      <c r="J9" s="26" t="s">
        <v>2</v>
      </c>
      <c r="K9" s="80"/>
      <c r="L9" s="26" t="s">
        <v>1</v>
      </c>
      <c r="M9" s="26" t="s">
        <v>2</v>
      </c>
      <c r="N9" s="26" t="s">
        <v>2</v>
      </c>
      <c r="O9" s="26" t="s">
        <v>2</v>
      </c>
      <c r="P9" s="80"/>
      <c r="Q9" s="26" t="s">
        <v>1</v>
      </c>
      <c r="R9" s="26" t="s">
        <v>2</v>
      </c>
      <c r="S9" s="26" t="s">
        <v>2</v>
      </c>
      <c r="T9" s="26" t="s">
        <v>2</v>
      </c>
      <c r="U9" s="80"/>
      <c r="V9" s="26" t="s">
        <v>1</v>
      </c>
      <c r="W9" s="26" t="s">
        <v>2</v>
      </c>
      <c r="X9" s="26" t="s">
        <v>2</v>
      </c>
      <c r="Y9" s="26" t="s">
        <v>2</v>
      </c>
    </row>
    <row r="10" spans="1:25" ht="27" customHeight="1">
      <c r="A10" s="75"/>
      <c r="B10" s="14" t="s">
        <v>3</v>
      </c>
      <c r="C10" s="39"/>
      <c r="D10" s="40"/>
      <c r="E10" s="41"/>
      <c r="F10" s="80"/>
      <c r="G10" s="28" t="s">
        <v>3</v>
      </c>
      <c r="H10" s="29"/>
      <c r="I10" s="29"/>
      <c r="J10" s="29"/>
      <c r="K10" s="80"/>
      <c r="L10" s="28" t="s">
        <v>3</v>
      </c>
      <c r="M10" s="29"/>
      <c r="N10" s="29"/>
      <c r="O10" s="29"/>
      <c r="P10" s="80"/>
      <c r="Q10" s="28" t="s">
        <v>3</v>
      </c>
      <c r="R10" s="29"/>
      <c r="S10" s="29"/>
      <c r="T10" s="29"/>
      <c r="U10" s="80"/>
      <c r="V10" s="28" t="s">
        <v>3</v>
      </c>
      <c r="W10" s="29"/>
      <c r="X10" s="29"/>
      <c r="Y10" s="29"/>
    </row>
    <row r="11" spans="1:25" ht="27" customHeight="1">
      <c r="A11" s="75"/>
      <c r="B11" s="14" t="s">
        <v>4</v>
      </c>
      <c r="C11" s="39"/>
      <c r="D11" s="40"/>
      <c r="E11" s="41"/>
      <c r="F11" s="80"/>
      <c r="G11" s="28" t="s">
        <v>4</v>
      </c>
      <c r="H11" s="29"/>
      <c r="I11" s="29"/>
      <c r="J11" s="29"/>
      <c r="K11" s="80"/>
      <c r="L11" s="28" t="s">
        <v>4</v>
      </c>
      <c r="M11" s="29"/>
      <c r="N11" s="29"/>
      <c r="O11" s="29"/>
      <c r="P11" s="80"/>
      <c r="Q11" s="28" t="s">
        <v>4</v>
      </c>
      <c r="R11" s="29"/>
      <c r="S11" s="29"/>
      <c r="T11" s="29"/>
      <c r="U11" s="80"/>
      <c r="V11" s="28" t="s">
        <v>4</v>
      </c>
      <c r="W11" s="29"/>
      <c r="X11" s="29"/>
      <c r="Y11" s="29"/>
    </row>
    <row r="12" spans="1:25" ht="27" customHeight="1">
      <c r="A12" s="75"/>
      <c r="B12" s="15" t="s">
        <v>5</v>
      </c>
      <c r="C12" s="42"/>
      <c r="D12" s="43"/>
      <c r="E12" s="41"/>
      <c r="F12" s="80"/>
      <c r="G12" s="28" t="s">
        <v>5</v>
      </c>
      <c r="H12" s="29"/>
      <c r="I12" s="29"/>
      <c r="J12" s="29"/>
      <c r="K12" s="80"/>
      <c r="L12" s="28" t="s">
        <v>5</v>
      </c>
      <c r="M12" s="29"/>
      <c r="N12" s="29"/>
      <c r="O12" s="29"/>
      <c r="P12" s="80"/>
      <c r="Q12" s="28" t="s">
        <v>5</v>
      </c>
      <c r="R12" s="29"/>
      <c r="S12" s="29"/>
      <c r="T12" s="29"/>
      <c r="U12" s="80"/>
      <c r="V12" s="28" t="s">
        <v>5</v>
      </c>
      <c r="W12" s="29"/>
      <c r="X12" s="29"/>
      <c r="Y12" s="29"/>
    </row>
    <row r="13" spans="1:25" ht="27" customHeight="1">
      <c r="A13" s="75"/>
      <c r="B13" s="15" t="s">
        <v>6</v>
      </c>
      <c r="C13" s="42"/>
      <c r="D13" s="40"/>
      <c r="E13" s="41"/>
      <c r="F13" s="80"/>
      <c r="G13" s="28" t="s">
        <v>6</v>
      </c>
      <c r="H13" s="29"/>
      <c r="I13" s="29"/>
      <c r="J13" s="29"/>
      <c r="K13" s="80"/>
      <c r="L13" s="28" t="s">
        <v>6</v>
      </c>
      <c r="M13" s="29"/>
      <c r="N13" s="29"/>
      <c r="O13" s="29"/>
      <c r="P13" s="80"/>
      <c r="Q13" s="28" t="s">
        <v>6</v>
      </c>
      <c r="R13" s="29"/>
      <c r="S13" s="29"/>
      <c r="T13" s="29"/>
      <c r="U13" s="80"/>
      <c r="V13" s="28" t="s">
        <v>6</v>
      </c>
      <c r="W13" s="29"/>
      <c r="X13" s="29"/>
      <c r="Y13" s="29"/>
    </row>
    <row r="14" spans="1:25" ht="27" customHeight="1">
      <c r="A14" s="75"/>
      <c r="B14" s="15" t="s">
        <v>7</v>
      </c>
      <c r="C14" s="42"/>
      <c r="D14" s="43"/>
      <c r="E14" s="41"/>
      <c r="F14" s="80"/>
      <c r="G14" s="28" t="s">
        <v>7</v>
      </c>
      <c r="H14" s="29"/>
      <c r="I14" s="29"/>
      <c r="J14" s="29"/>
      <c r="K14" s="80"/>
      <c r="L14" s="28" t="s">
        <v>7</v>
      </c>
      <c r="M14" s="29"/>
      <c r="N14" s="29"/>
      <c r="O14" s="29"/>
      <c r="P14" s="80"/>
      <c r="Q14" s="28" t="s">
        <v>7</v>
      </c>
      <c r="R14" s="29"/>
      <c r="S14" s="29"/>
      <c r="T14" s="29"/>
      <c r="U14" s="80"/>
      <c r="V14" s="28" t="s">
        <v>7</v>
      </c>
      <c r="W14" s="29"/>
      <c r="X14" s="29"/>
      <c r="Y14" s="29"/>
    </row>
    <row r="15" spans="1:25" ht="27" customHeight="1">
      <c r="A15" s="75"/>
      <c r="B15" s="15" t="s">
        <v>8</v>
      </c>
      <c r="C15" s="42"/>
      <c r="D15" s="40"/>
      <c r="E15" s="41"/>
      <c r="F15" s="80"/>
      <c r="G15" s="28" t="s">
        <v>8</v>
      </c>
      <c r="H15" s="29"/>
      <c r="I15" s="29"/>
      <c r="J15" s="29"/>
      <c r="K15" s="80"/>
      <c r="L15" s="28" t="s">
        <v>8</v>
      </c>
      <c r="M15" s="29"/>
      <c r="N15" s="29"/>
      <c r="O15" s="29"/>
      <c r="P15" s="80"/>
      <c r="Q15" s="28" t="s">
        <v>8</v>
      </c>
      <c r="R15" s="29"/>
      <c r="S15" s="29"/>
      <c r="T15" s="29"/>
      <c r="U15" s="80"/>
      <c r="V15" s="28" t="s">
        <v>8</v>
      </c>
      <c r="W15" s="29"/>
      <c r="X15" s="29"/>
      <c r="Y15" s="29"/>
    </row>
    <row r="16" spans="1:25" ht="27" customHeight="1">
      <c r="A16" s="75"/>
      <c r="B16" s="15" t="s">
        <v>9</v>
      </c>
      <c r="C16" s="42"/>
      <c r="D16" s="43"/>
      <c r="E16" s="41"/>
      <c r="F16" s="80"/>
      <c r="G16" s="28" t="s">
        <v>9</v>
      </c>
      <c r="H16" s="29"/>
      <c r="I16" s="29"/>
      <c r="J16" s="29"/>
      <c r="K16" s="80"/>
      <c r="L16" s="28" t="s">
        <v>9</v>
      </c>
      <c r="M16" s="29"/>
      <c r="N16" s="29"/>
      <c r="O16" s="29"/>
      <c r="P16" s="80"/>
      <c r="Q16" s="28" t="s">
        <v>9</v>
      </c>
      <c r="R16" s="29"/>
      <c r="S16" s="29"/>
      <c r="T16" s="29"/>
      <c r="U16" s="80"/>
      <c r="V16" s="28" t="s">
        <v>9</v>
      </c>
      <c r="W16" s="29"/>
      <c r="X16" s="29"/>
      <c r="Y16" s="29"/>
    </row>
    <row r="17" spans="1:25" ht="27" customHeight="1">
      <c r="A17" s="75"/>
      <c r="B17" s="15" t="s">
        <v>10</v>
      </c>
      <c r="C17" s="42"/>
      <c r="D17" s="40"/>
      <c r="E17" s="41"/>
      <c r="F17" s="80"/>
      <c r="G17" s="28" t="s">
        <v>10</v>
      </c>
      <c r="H17" s="29"/>
      <c r="I17" s="29"/>
      <c r="J17" s="29"/>
      <c r="K17" s="80"/>
      <c r="L17" s="28" t="s">
        <v>10</v>
      </c>
      <c r="M17" s="29"/>
      <c r="N17" s="29"/>
      <c r="O17" s="29"/>
      <c r="P17" s="80"/>
      <c r="Q17" s="28" t="s">
        <v>10</v>
      </c>
      <c r="R17" s="29"/>
      <c r="S17" s="29"/>
      <c r="T17" s="29"/>
      <c r="U17" s="80"/>
      <c r="V17" s="28" t="s">
        <v>10</v>
      </c>
      <c r="W17" s="29"/>
      <c r="X17" s="29"/>
      <c r="Y17" s="29"/>
    </row>
    <row r="18" spans="1:25" ht="32.25" customHeight="1">
      <c r="A18" s="75"/>
      <c r="B18" s="16" t="s">
        <v>11</v>
      </c>
      <c r="C18" s="44"/>
      <c r="D18" s="43"/>
      <c r="E18" s="41"/>
      <c r="F18" s="80"/>
      <c r="G18" s="28" t="s">
        <v>11</v>
      </c>
      <c r="H18" s="29"/>
      <c r="I18" s="29"/>
      <c r="J18" s="29"/>
      <c r="K18" s="80"/>
      <c r="L18" s="28" t="s">
        <v>11</v>
      </c>
      <c r="M18" s="29"/>
      <c r="N18" s="29"/>
      <c r="O18" s="29"/>
      <c r="P18" s="80"/>
      <c r="Q18" s="28" t="s">
        <v>11</v>
      </c>
      <c r="R18" s="29"/>
      <c r="S18" s="29"/>
      <c r="T18" s="29"/>
      <c r="U18" s="80"/>
      <c r="V18" s="28" t="s">
        <v>11</v>
      </c>
      <c r="W18" s="29"/>
      <c r="X18" s="29"/>
      <c r="Y18" s="29"/>
    </row>
    <row r="19" spans="1:25" ht="27" customHeight="1">
      <c r="A19" s="75"/>
      <c r="B19" s="15" t="s">
        <v>12</v>
      </c>
      <c r="C19" s="45"/>
      <c r="D19" s="40"/>
      <c r="E19" s="41"/>
      <c r="F19" s="80"/>
      <c r="G19" s="28" t="s">
        <v>12</v>
      </c>
      <c r="H19" s="29"/>
      <c r="I19" s="29"/>
      <c r="J19" s="29"/>
      <c r="K19" s="80"/>
      <c r="L19" s="28" t="s">
        <v>12</v>
      </c>
      <c r="M19" s="29"/>
      <c r="N19" s="29"/>
      <c r="O19" s="29"/>
      <c r="P19" s="80"/>
      <c r="Q19" s="28" t="s">
        <v>12</v>
      </c>
      <c r="R19" s="29"/>
      <c r="S19" s="29"/>
      <c r="T19" s="29"/>
      <c r="U19" s="80"/>
      <c r="V19" s="28" t="s">
        <v>12</v>
      </c>
      <c r="W19" s="29"/>
      <c r="X19" s="29"/>
      <c r="Y19" s="29"/>
    </row>
    <row r="20" spans="1:25" ht="62.25" customHeight="1" thickBot="1">
      <c r="A20" s="76"/>
      <c r="B20" s="17" t="s">
        <v>27</v>
      </c>
      <c r="C20" s="46"/>
      <c r="D20" s="47"/>
      <c r="E20" s="41"/>
      <c r="F20" s="80"/>
      <c r="G20" s="28" t="s">
        <v>27</v>
      </c>
      <c r="H20" s="29"/>
      <c r="I20" s="29"/>
      <c r="J20" s="29"/>
      <c r="K20" s="80"/>
      <c r="L20" s="28" t="s">
        <v>27</v>
      </c>
      <c r="M20" s="29"/>
      <c r="N20" s="29"/>
      <c r="O20" s="29"/>
      <c r="P20" s="80"/>
      <c r="Q20" s="28" t="s">
        <v>19</v>
      </c>
      <c r="R20" s="29"/>
      <c r="S20" s="29"/>
      <c r="T20" s="29"/>
      <c r="U20" s="80"/>
      <c r="V20" s="28" t="s">
        <v>19</v>
      </c>
      <c r="W20" s="29"/>
      <c r="X20" s="29"/>
      <c r="Y20" s="29"/>
    </row>
    <row r="21" spans="1:244" s="4" customFormat="1" ht="24" customHeight="1">
      <c r="A21" s="20" t="s">
        <v>13</v>
      </c>
      <c r="B21" s="21" t="s">
        <v>15</v>
      </c>
      <c r="C21" s="22" t="e">
        <f>IF(AND(C28&gt;D28,C28&gt;E28),"RETENU","")</f>
        <v>#DIV/0!</v>
      </c>
      <c r="D21" s="23" t="e">
        <f>IF(AND(D28&gt;C28,D28&gt;E28),"RETENU","")</f>
        <v>#DIV/0!</v>
      </c>
      <c r="E21" s="24" t="e">
        <f>IF(AND(E28&gt;D28,E28&gt;C28),"RETENU","")</f>
        <v>#DIV/0!</v>
      </c>
      <c r="F21" s="30" t="s">
        <v>13</v>
      </c>
      <c r="G21" s="31" t="s">
        <v>15</v>
      </c>
      <c r="H21" s="31">
        <f>IF(AND(H28&gt;I28,H28&gt;J28),"RETENU","")</f>
      </c>
      <c r="I21" s="31">
        <f>IF(AND(I28&gt;H28,I28&gt;J28),"RETENU","")</f>
      </c>
      <c r="J21" s="31">
        <f>IF(AND(J28&gt;I28,J28&gt;H28),"RETENU","")</f>
      </c>
      <c r="K21" s="30" t="s">
        <v>13</v>
      </c>
      <c r="L21" s="31" t="s">
        <v>15</v>
      </c>
      <c r="M21" s="31">
        <f>IF(AND(M28&gt;N28,M28&gt;O28),"RETENU","")</f>
      </c>
      <c r="N21" s="31">
        <f>IF(AND(N28&gt;M28,N28&gt;O28),"RETENU","")</f>
      </c>
      <c r="O21" s="31">
        <f>IF(AND(O28&gt;N28,O28&gt;M28),"RETENU","")</f>
      </c>
      <c r="P21" s="30" t="s">
        <v>13</v>
      </c>
      <c r="Q21" s="31" t="s">
        <v>15</v>
      </c>
      <c r="R21" s="31">
        <f>IF(AND(R28&gt;S28,R28&gt;T28),"RETENU","")</f>
      </c>
      <c r="S21" s="31">
        <f>IF(AND(S28&gt;R28,S28&gt;T28),"RETENU","")</f>
      </c>
      <c r="T21" s="31">
        <f>IF(AND(T28&gt;S28,T28&gt;R28),"RETENU","")</f>
      </c>
      <c r="U21" s="30" t="s">
        <v>13</v>
      </c>
      <c r="V21" s="31" t="s">
        <v>15</v>
      </c>
      <c r="W21" s="31">
        <f>IF(AND(W28&gt;X28,W28&gt;Y28),"RETENU","")</f>
      </c>
      <c r="X21" s="31">
        <f>IF(AND(X28&gt;W28,X28&gt;Y28),"RETENU","")</f>
      </c>
      <c r="Y21" s="31">
        <f>IF(AND(Y28&gt;X28,Y28&gt;W28),"RETENU","")</f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s="4" customFormat="1" ht="36.75" customHeight="1">
      <c r="A22" s="71" t="s">
        <v>36</v>
      </c>
      <c r="B22" s="71"/>
      <c r="C22" s="71"/>
      <c r="D22" s="71"/>
      <c r="E22" s="71"/>
      <c r="F22" s="81" t="s">
        <v>14</v>
      </c>
      <c r="G22" s="81"/>
      <c r="H22" s="81"/>
      <c r="I22" s="81"/>
      <c r="J22" s="81"/>
      <c r="K22" s="81" t="s">
        <v>14</v>
      </c>
      <c r="L22" s="81"/>
      <c r="M22" s="81"/>
      <c r="N22" s="81"/>
      <c r="O22" s="81"/>
      <c r="P22" s="81" t="s">
        <v>14</v>
      </c>
      <c r="Q22" s="81"/>
      <c r="R22" s="81"/>
      <c r="S22" s="81"/>
      <c r="T22" s="81"/>
      <c r="U22" s="81" t="s">
        <v>14</v>
      </c>
      <c r="V22" s="81"/>
      <c r="W22" s="81"/>
      <c r="X22" s="81"/>
      <c r="Y22" s="81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5" ht="18" customHeight="1">
      <c r="A23" s="6" t="s">
        <v>21</v>
      </c>
      <c r="B23" s="48">
        <v>0.3</v>
      </c>
      <c r="C23" s="68" t="e">
        <f>('Prix et note brute'!$E$2/'Prix et note brute'!B2)*100*$B$23</f>
        <v>#DIV/0!</v>
      </c>
      <c r="D23" s="68" t="e">
        <f>('Prix et note brute'!$E$2/'Prix et note brute'!C2)*100*$B$23</f>
        <v>#DIV/0!</v>
      </c>
      <c r="E23" s="68" t="e">
        <f>('Prix et note brute'!$E$2/'Prix et note brute'!D2)*100*$B$23</f>
        <v>#DIV/0!</v>
      </c>
      <c r="F23" s="32" t="s">
        <v>21</v>
      </c>
      <c r="G23" s="33"/>
      <c r="H23" s="29"/>
      <c r="I23" s="29"/>
      <c r="J23" s="29"/>
      <c r="K23" s="32" t="s">
        <v>21</v>
      </c>
      <c r="L23" s="33"/>
      <c r="M23" s="29"/>
      <c r="N23" s="29"/>
      <c r="O23" s="29"/>
      <c r="P23" s="32" t="s">
        <v>21</v>
      </c>
      <c r="Q23" s="33"/>
      <c r="R23" s="29"/>
      <c r="S23" s="29"/>
      <c r="T23" s="29"/>
      <c r="U23" s="32" t="s">
        <v>21</v>
      </c>
      <c r="V23" s="33"/>
      <c r="W23" s="29"/>
      <c r="X23" s="29"/>
      <c r="Y23" s="29"/>
    </row>
    <row r="24" spans="1:25" ht="27.75" customHeight="1">
      <c r="A24" s="7" t="s">
        <v>22</v>
      </c>
      <c r="B24" s="48">
        <v>0.4</v>
      </c>
      <c r="C24" s="68">
        <f>'Prix et note brute'!B3*'Comparaison devis'!$B$24</f>
        <v>0</v>
      </c>
      <c r="D24" s="68">
        <f>'Prix et note brute'!C3*'Comparaison devis'!$B$24</f>
        <v>0</v>
      </c>
      <c r="E24" s="68">
        <f>'Prix et note brute'!D3*'Comparaison devis'!$B$24</f>
        <v>0</v>
      </c>
      <c r="F24" s="32" t="s">
        <v>22</v>
      </c>
      <c r="G24" s="33"/>
      <c r="H24" s="29"/>
      <c r="I24" s="29"/>
      <c r="J24" s="29"/>
      <c r="K24" s="32" t="s">
        <v>22</v>
      </c>
      <c r="L24" s="33"/>
      <c r="M24" s="29"/>
      <c r="N24" s="29"/>
      <c r="O24" s="29"/>
      <c r="P24" s="32" t="s">
        <v>22</v>
      </c>
      <c r="Q24" s="33"/>
      <c r="R24" s="29"/>
      <c r="S24" s="29"/>
      <c r="T24" s="29"/>
      <c r="U24" s="32" t="s">
        <v>22</v>
      </c>
      <c r="V24" s="33"/>
      <c r="W24" s="29"/>
      <c r="X24" s="29"/>
      <c r="Y24" s="29"/>
    </row>
    <row r="25" spans="1:25" ht="27" customHeight="1">
      <c r="A25" s="6" t="s">
        <v>23</v>
      </c>
      <c r="B25" s="49">
        <v>0.3</v>
      </c>
      <c r="C25" s="69">
        <f>'Prix et note brute'!B4*'Comparaison devis'!$B$25</f>
        <v>0</v>
      </c>
      <c r="D25" s="69">
        <f>'Prix et note brute'!C4*'Comparaison devis'!$B$25</f>
        <v>0</v>
      </c>
      <c r="E25" s="69">
        <f>'Prix et note brute'!D4*'Comparaison devis'!$B$25</f>
        <v>0</v>
      </c>
      <c r="F25" s="32" t="s">
        <v>23</v>
      </c>
      <c r="G25" s="33"/>
      <c r="H25" s="29"/>
      <c r="I25" s="29"/>
      <c r="J25" s="29"/>
      <c r="K25" s="32" t="s">
        <v>23</v>
      </c>
      <c r="L25" s="33"/>
      <c r="M25" s="29"/>
      <c r="N25" s="29"/>
      <c r="O25" s="29"/>
      <c r="P25" s="32" t="s">
        <v>23</v>
      </c>
      <c r="Q25" s="33"/>
      <c r="R25" s="29"/>
      <c r="S25" s="29"/>
      <c r="T25" s="29"/>
      <c r="U25" s="32" t="s">
        <v>23</v>
      </c>
      <c r="V25" s="33"/>
      <c r="W25" s="29"/>
      <c r="X25" s="29"/>
      <c r="Y25" s="29"/>
    </row>
    <row r="26" spans="1:25" ht="18" customHeight="1">
      <c r="A26" s="8" t="s">
        <v>25</v>
      </c>
      <c r="B26" s="50">
        <v>0</v>
      </c>
      <c r="C26" s="69">
        <f>'Prix et note brute'!B5*$B$26</f>
        <v>0</v>
      </c>
      <c r="D26" s="69">
        <f>'Prix et note brute'!C5*$B$26</f>
        <v>0</v>
      </c>
      <c r="E26" s="69">
        <f>'Prix et note brute'!D5*$B$26</f>
        <v>0</v>
      </c>
      <c r="F26" s="32" t="s">
        <v>25</v>
      </c>
      <c r="G26" s="33"/>
      <c r="H26" s="29"/>
      <c r="I26" s="29"/>
      <c r="J26" s="29"/>
      <c r="K26" s="32" t="s">
        <v>25</v>
      </c>
      <c r="L26" s="33"/>
      <c r="M26" s="29"/>
      <c r="N26" s="29"/>
      <c r="O26" s="29"/>
      <c r="P26" s="32" t="s">
        <v>25</v>
      </c>
      <c r="Q26" s="33"/>
      <c r="R26" s="29"/>
      <c r="S26" s="29"/>
      <c r="T26" s="29"/>
      <c r="U26" s="32" t="s">
        <v>25</v>
      </c>
      <c r="V26" s="33"/>
      <c r="W26" s="29"/>
      <c r="X26" s="29"/>
      <c r="Y26" s="29"/>
    </row>
    <row r="27" spans="1:25" ht="18" customHeight="1" thickBot="1">
      <c r="A27" s="9" t="s">
        <v>26</v>
      </c>
      <c r="B27" s="51">
        <v>0</v>
      </c>
      <c r="C27" s="70">
        <f>'Prix et note brute'!B6*'Comparaison devis'!$B$27</f>
        <v>0</v>
      </c>
      <c r="D27" s="70">
        <f>'Prix et note brute'!C6*'Comparaison devis'!$B$27</f>
        <v>0</v>
      </c>
      <c r="E27" s="70">
        <f>'Prix et note brute'!D6*'Comparaison devis'!$B$27</f>
        <v>0</v>
      </c>
      <c r="F27" s="32" t="s">
        <v>26</v>
      </c>
      <c r="G27" s="33"/>
      <c r="H27" s="29"/>
      <c r="I27" s="29"/>
      <c r="J27" s="29"/>
      <c r="K27" s="32" t="s">
        <v>26</v>
      </c>
      <c r="L27" s="33"/>
      <c r="M27" s="29"/>
      <c r="N27" s="29"/>
      <c r="O27" s="29"/>
      <c r="P27" s="32" t="s">
        <v>26</v>
      </c>
      <c r="Q27" s="33"/>
      <c r="R27" s="29"/>
      <c r="S27" s="29"/>
      <c r="T27" s="29"/>
      <c r="U27" s="32" t="s">
        <v>26</v>
      </c>
      <c r="V27" s="33"/>
      <c r="W27" s="29"/>
      <c r="X27" s="29"/>
      <c r="Y27" s="29"/>
    </row>
    <row r="28" spans="2:25" ht="21.75" customHeight="1">
      <c r="B28" s="10">
        <f>SUM(B23:B27)</f>
        <v>1</v>
      </c>
      <c r="C28" s="57" t="e">
        <f>SUM(C23:C27)</f>
        <v>#DIV/0!</v>
      </c>
      <c r="D28" s="57" t="e">
        <f>SUM(D23:D27)</f>
        <v>#DIV/0!</v>
      </c>
      <c r="E28" s="57" t="e">
        <f>SUM(E23:E27)</f>
        <v>#DIV/0!</v>
      </c>
      <c r="F28" s="34"/>
      <c r="G28" s="35">
        <f>SUM(G23:G27)</f>
        <v>0</v>
      </c>
      <c r="H28" s="36">
        <f>SUMIF(H23:H27,"x",$B$23:$B$27)</f>
        <v>0</v>
      </c>
      <c r="I28" s="36">
        <f>SUMIF(I23:I27,"x",$B$23:$B$27)</f>
        <v>0</v>
      </c>
      <c r="J28" s="36">
        <f>SUMIF(J23:J27,"x",$B$23:$B$27)</f>
        <v>0</v>
      </c>
      <c r="K28" s="34"/>
      <c r="L28" s="35">
        <f>SUM(L23:L27)</f>
        <v>0</v>
      </c>
      <c r="M28" s="36">
        <f>SUMIF(M23:M27,"x",$B$23:$B$27)</f>
        <v>0</v>
      </c>
      <c r="N28" s="36">
        <f>SUMIF(N23:N27,"x",$B$23:$B$27)</f>
        <v>0</v>
      </c>
      <c r="O28" s="36">
        <f>SUMIF(O23:O27,"x",$B$23:$B$27)</f>
        <v>0</v>
      </c>
      <c r="P28" s="34"/>
      <c r="Q28" s="35">
        <f>SUM(Q23:Q27)</f>
        <v>0</v>
      </c>
      <c r="R28" s="36">
        <f>SUMIF(R23:R27,"x",$B$23:$B$27)</f>
        <v>0</v>
      </c>
      <c r="S28" s="36">
        <f>SUMIF(S23:S27,"x",$B$23:$B$27)</f>
        <v>0</v>
      </c>
      <c r="T28" s="36">
        <f>SUMIF(T23:T27,"x",$B$23:$B$27)</f>
        <v>0</v>
      </c>
      <c r="U28" s="34"/>
      <c r="V28" s="35">
        <f>SUM(V23:V27)</f>
        <v>0</v>
      </c>
      <c r="W28" s="36">
        <f>SUMIF(W23:W27,"x",$B$23:$B$27)</f>
        <v>0</v>
      </c>
      <c r="X28" s="36">
        <f>SUMIF(X23:X27,"x",$B$23:$B$27)</f>
        <v>0</v>
      </c>
      <c r="Y28" s="36">
        <f>SUMIF(Y23:Y27,"x",$B$23:$B$27)</f>
        <v>0</v>
      </c>
    </row>
    <row r="29" spans="6:7" ht="39" customHeight="1">
      <c r="F29" s="73"/>
      <c r="G29" s="73"/>
    </row>
    <row r="41" ht="12.75"/>
    <row r="42" ht="12.75"/>
    <row r="43" ht="12.75"/>
    <row r="44" ht="12.75"/>
    <row r="45" ht="12.75"/>
    <row r="46" ht="12.75"/>
    <row r="48" ht="12.75"/>
  </sheetData>
  <sheetProtection selectLockedCells="1" selectUnlockedCells="1"/>
  <mergeCells count="16">
    <mergeCell ref="K8:K20"/>
    <mergeCell ref="K22:O22"/>
    <mergeCell ref="P8:P20"/>
    <mergeCell ref="P22:T22"/>
    <mergeCell ref="U8:U20"/>
    <mergeCell ref="U22:Y22"/>
    <mergeCell ref="A22:E22"/>
    <mergeCell ref="M7:O7"/>
    <mergeCell ref="F29:G29"/>
    <mergeCell ref="R7:T7"/>
    <mergeCell ref="W7:Y7"/>
    <mergeCell ref="A8:A20"/>
    <mergeCell ref="C7:E7"/>
    <mergeCell ref="H7:J7"/>
    <mergeCell ref="F8:F20"/>
    <mergeCell ref="F22:J22"/>
  </mergeCells>
  <conditionalFormatting sqref="C10:E20">
    <cfRule type="cellIs" priority="64" dxfId="2" operator="equal" stopIfTrue="1">
      <formula>"N"</formula>
    </cfRule>
  </conditionalFormatting>
  <conditionalFormatting sqref="C21:E21 C23:E27">
    <cfRule type="cellIs" priority="63" dxfId="2" operator="equal" stopIfTrue="1">
      <formula>"N"</formula>
    </cfRule>
  </conditionalFormatting>
  <conditionalFormatting sqref="Z21:IV22 A21:E21">
    <cfRule type="cellIs" priority="62" dxfId="1" operator="equal" stopIfTrue="1">
      <formula>"RETENU"</formula>
    </cfRule>
  </conditionalFormatting>
  <conditionalFormatting sqref="B28">
    <cfRule type="cellIs" priority="37" dxfId="0" operator="notEqual" stopIfTrue="1">
      <formula>1</formula>
    </cfRule>
  </conditionalFormatting>
  <conditionalFormatting sqref="H10:J20">
    <cfRule type="cellIs" priority="16" dxfId="2" operator="equal" stopIfTrue="1">
      <formula>"N"</formula>
    </cfRule>
  </conditionalFormatting>
  <conditionalFormatting sqref="H21:J21 H23:J27">
    <cfRule type="cellIs" priority="15" dxfId="2" operator="equal" stopIfTrue="1">
      <formula>"N"</formula>
    </cfRule>
  </conditionalFormatting>
  <conditionalFormatting sqref="F21:J21">
    <cfRule type="cellIs" priority="14" dxfId="1" operator="equal" stopIfTrue="1">
      <formula>"RETENU"</formula>
    </cfRule>
  </conditionalFormatting>
  <conditionalFormatting sqref="G28">
    <cfRule type="cellIs" priority="13" dxfId="0" operator="notEqual" stopIfTrue="1">
      <formula>1</formula>
    </cfRule>
  </conditionalFormatting>
  <conditionalFormatting sqref="M10:O20">
    <cfRule type="cellIs" priority="12" dxfId="2" operator="equal" stopIfTrue="1">
      <formula>"N"</formula>
    </cfRule>
  </conditionalFormatting>
  <conditionalFormatting sqref="M21:O21 M23:O27">
    <cfRule type="cellIs" priority="11" dxfId="2" operator="equal" stopIfTrue="1">
      <formula>"N"</formula>
    </cfRule>
  </conditionalFormatting>
  <conditionalFormatting sqref="K21:O21">
    <cfRule type="cellIs" priority="10" dxfId="1" operator="equal" stopIfTrue="1">
      <formula>"RETENU"</formula>
    </cfRule>
  </conditionalFormatting>
  <conditionalFormatting sqref="L28">
    <cfRule type="cellIs" priority="9" dxfId="0" operator="notEqual" stopIfTrue="1">
      <formula>1</formula>
    </cfRule>
  </conditionalFormatting>
  <conditionalFormatting sqref="R10:T20">
    <cfRule type="cellIs" priority="8" dxfId="2" operator="equal" stopIfTrue="1">
      <formula>"N"</formula>
    </cfRule>
  </conditionalFormatting>
  <conditionalFormatting sqref="R21:T21 R23:T27">
    <cfRule type="cellIs" priority="7" dxfId="2" operator="equal" stopIfTrue="1">
      <formula>"N"</formula>
    </cfRule>
  </conditionalFormatting>
  <conditionalFormatting sqref="P21:T21">
    <cfRule type="cellIs" priority="6" dxfId="1" operator="equal" stopIfTrue="1">
      <formula>"RETENU"</formula>
    </cfRule>
  </conditionalFormatting>
  <conditionalFormatting sqref="Q28">
    <cfRule type="cellIs" priority="5" dxfId="0" operator="notEqual" stopIfTrue="1">
      <formula>1</formula>
    </cfRule>
  </conditionalFormatting>
  <conditionalFormatting sqref="W10:Y20">
    <cfRule type="cellIs" priority="4" dxfId="2" operator="equal" stopIfTrue="1">
      <formula>"N"</formula>
    </cfRule>
  </conditionalFormatting>
  <conditionalFormatting sqref="W21:Y21 W23:Y27">
    <cfRule type="cellIs" priority="3" dxfId="2" operator="equal" stopIfTrue="1">
      <formula>"N"</formula>
    </cfRule>
  </conditionalFormatting>
  <conditionalFormatting sqref="U21:Y21">
    <cfRule type="cellIs" priority="2" dxfId="1" operator="equal" stopIfTrue="1">
      <formula>"RETENU"</formula>
    </cfRule>
  </conditionalFormatting>
  <conditionalFormatting sqref="V28">
    <cfRule type="cellIs" priority="1" dxfId="0" operator="not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115" zoomScaleNormal="115" zoomScalePageLayoutView="0" workbookViewId="0" topLeftCell="A1">
      <selection activeCell="C24" sqref="C24"/>
    </sheetView>
  </sheetViews>
  <sheetFormatPr defaultColWidth="11.421875" defaultRowHeight="12.75"/>
  <cols>
    <col min="6" max="6" width="46.421875" style="0" customWidth="1"/>
  </cols>
  <sheetData>
    <row r="1" spans="1:5" ht="25.5">
      <c r="A1" s="54" t="s">
        <v>37</v>
      </c>
      <c r="B1" s="52" t="s">
        <v>29</v>
      </c>
      <c r="C1" s="52" t="s">
        <v>30</v>
      </c>
      <c r="D1" s="52" t="s">
        <v>31</v>
      </c>
      <c r="E1" s="53" t="s">
        <v>28</v>
      </c>
    </row>
    <row r="2" spans="1:6" ht="12.75">
      <c r="A2" t="s">
        <v>32</v>
      </c>
      <c r="B2" s="59"/>
      <c r="C2" s="60"/>
      <c r="D2" s="61"/>
      <c r="E2">
        <f>MINA(B2:D2)</f>
        <v>0</v>
      </c>
      <c r="F2" s="58" t="s">
        <v>39</v>
      </c>
    </row>
    <row r="3" spans="1:6" ht="12.75">
      <c r="A3" t="s">
        <v>33</v>
      </c>
      <c r="B3" s="62"/>
      <c r="C3" s="63"/>
      <c r="D3" s="64"/>
      <c r="E3" s="56"/>
      <c r="F3" s="82" t="s">
        <v>38</v>
      </c>
    </row>
    <row r="4" spans="1:6" ht="12.75">
      <c r="A4" t="s">
        <v>34</v>
      </c>
      <c r="B4" s="62"/>
      <c r="C4" s="63"/>
      <c r="D4" s="64"/>
      <c r="E4" s="56"/>
      <c r="F4" s="82"/>
    </row>
    <row r="5" spans="1:6" ht="12.75">
      <c r="A5" t="s">
        <v>35</v>
      </c>
      <c r="B5" s="62"/>
      <c r="C5" s="63"/>
      <c r="D5" s="64"/>
      <c r="E5" s="55"/>
      <c r="F5" s="82"/>
    </row>
    <row r="6" spans="1:6" ht="12.75">
      <c r="A6" t="s">
        <v>40</v>
      </c>
      <c r="B6" s="62"/>
      <c r="C6" s="63"/>
      <c r="D6" s="64"/>
      <c r="E6" s="55"/>
      <c r="F6" s="82"/>
    </row>
    <row r="7" spans="1:6" ht="12.75">
      <c r="A7" t="s">
        <v>41</v>
      </c>
      <c r="B7" s="65"/>
      <c r="C7" s="66"/>
      <c r="D7" s="67"/>
      <c r="E7" s="55"/>
      <c r="F7" s="82"/>
    </row>
  </sheetData>
  <sheetProtection selectLockedCells="1" selectUnlockedCells="1"/>
  <mergeCells count="1">
    <mergeCell ref="F3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Jean-Christophe Lebrun</dc:creator>
  <cp:keywords/>
  <dc:description/>
  <cp:lastModifiedBy>Rebecca Evans</cp:lastModifiedBy>
  <cp:lastPrinted>2023-04-18T14:33:07Z</cp:lastPrinted>
  <dcterms:created xsi:type="dcterms:W3CDTF">2023-02-14T11:16:44Z</dcterms:created>
  <dcterms:modified xsi:type="dcterms:W3CDTF">2023-07-19T07:32:22Z</dcterms:modified>
  <cp:category/>
  <cp:version/>
  <cp:contentType/>
  <cp:contentStatus/>
</cp:coreProperties>
</file>